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top-admin/Stop - admin/6. Provincial BOOST Collaborative/Monthly Reports/Templates/"/>
    </mc:Choice>
  </mc:AlternateContent>
  <xr:revisionPtr revIDLastSave="0" documentId="13_ncr:1_{C94BE022-B515-FE48-A4A4-E706DD19EA11}" xr6:coauthVersionLast="36" xr6:coauthVersionMax="36" xr10:uidLastSave="{00000000-0000-0000-0000-000000000000}"/>
  <bookViews>
    <workbookView xWindow="880" yWindow="460" windowWidth="28040" windowHeight="17440" xr2:uid="{D13CE1E0-4006-9F49-8C39-3DAC3C0F1656}"/>
  </bookViews>
  <sheets>
    <sheet name="Monthly Quantutative Report" sheetId="1" r:id="rId1"/>
    <sheet name="Definitions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  <c r="D103" i="1"/>
  <c r="D104" i="1"/>
  <c r="D105" i="1"/>
  <c r="D106" i="1"/>
  <c r="D107" i="1"/>
  <c r="D108" i="1"/>
  <c r="D109" i="1"/>
  <c r="D110" i="1"/>
  <c r="D111" i="1"/>
  <c r="D112" i="1"/>
  <c r="D101" i="1"/>
  <c r="D52" i="1"/>
  <c r="D53" i="1"/>
  <c r="D54" i="1"/>
  <c r="D55" i="1"/>
  <c r="D56" i="1"/>
  <c r="D57" i="1"/>
  <c r="D58" i="1"/>
  <c r="D59" i="1"/>
  <c r="D60" i="1"/>
  <c r="D61" i="1"/>
  <c r="D62" i="1"/>
  <c r="D51" i="1"/>
</calcChain>
</file>

<file path=xl/sharedStrings.xml><?xml version="1.0" encoding="utf-8"?>
<sst xmlns="http://schemas.openxmlformats.org/spreadsheetml/2006/main" count="93" uniqueCount="53">
  <si>
    <t>POF</t>
  </si>
  <si>
    <t>Month/Year</t>
  </si>
  <si>
    <t>Number of clients with an active OAT Rx</t>
  </si>
  <si>
    <t>Percentage of Clients with an active OAT Rx</t>
  </si>
  <si>
    <t>Collaborative Goal %</t>
  </si>
  <si>
    <t>Percentage of Clients Retained on OAT =&gt;3months</t>
  </si>
  <si>
    <t>Population of Focus</t>
  </si>
  <si>
    <t>To identify your population of focus, follow the following steps:</t>
  </si>
  <si>
    <r>
      <t>A)</t>
    </r>
    <r>
      <rPr>
        <b/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Identify your patients with opioid use disorder by generating/creating a list</t>
    </r>
  </si>
  <si>
    <r>
      <t>B)</t>
    </r>
    <r>
      <rPr>
        <b/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Remove patients who have an external provider for OUD/OAT</t>
    </r>
  </si>
  <si>
    <r>
      <t>C)</t>
    </r>
    <r>
      <rPr>
        <b/>
        <sz val="7"/>
        <color theme="1"/>
        <rFont val="Times New Roman"/>
        <family val="1"/>
      </rPr>
      <t xml:space="preserve">    </t>
    </r>
    <r>
      <rPr>
        <sz val="12"/>
        <color theme="1"/>
        <rFont val="Calibri"/>
        <family val="2"/>
        <scheme val="minor"/>
      </rPr>
      <t>Remove patients not found after adequate follow-up/outreach efforts, or they have moved, are seeking care elsewhere or have died.</t>
    </r>
  </si>
  <si>
    <t>Population of Focus means patients diagnosed with an opioid use disorder and receiving OUD care from the participating team.</t>
  </si>
  <si>
    <t>Example:</t>
  </si>
  <si>
    <t>You have 200 patients on your list diagnosed with OUD and 25 receives OAT from an external provider, 10 moved somewhere else, 5 died and 10 patients you were not able to outreach. In that case, your population of Focus = 200 - (25+10+5+10) = 150</t>
  </si>
  <si>
    <t>Active OAT Prescription</t>
  </si>
  <si>
    <t>This is defined as the number of patients with a current OAT prescription that has an end date on the same day or at a later date regardless of dose.</t>
  </si>
  <si>
    <t>To calculate the percentage of patients with an active OAT prescription use the following formula:</t>
  </si>
  <si>
    <r>
      <t xml:space="preserve">% Active OAT Prescription= </t>
    </r>
    <r>
      <rPr>
        <b/>
        <u/>
        <sz val="12"/>
        <color rgb="FF000000"/>
        <rFont val="Calibri"/>
        <family val="2"/>
        <scheme val="minor"/>
      </rPr>
      <t>Number of clients with an active OAT prescription</t>
    </r>
    <r>
      <rPr>
        <b/>
        <sz val="12"/>
        <color rgb="FF000000"/>
        <rFont val="Calibri"/>
        <family val="2"/>
        <scheme val="minor"/>
      </rPr>
      <t xml:space="preserve"> * 100</t>
    </r>
  </si>
  <si>
    <t xml:space="preserve">                                                                       Population of Focus</t>
  </si>
  <si>
    <t>* Once you input the number of clients with an active Rx, the percentage will be calculated in this sheet.</t>
  </si>
  <si>
    <t>Retention on OAT for greater than 3 months</t>
  </si>
  <si>
    <t>This is defined as the number of patients with an OAT prescription for an un-interrupted period of 3 months or greater.</t>
  </si>
  <si>
    <t>Not all clients with an active prescription are eligible for retention on OAT for 3 months since some might not have been on OAT long enough.</t>
  </si>
  <si>
    <t>To calculate the percentage of patients retained on OAT for 3 months or greater you first need to identify your clients with an active prescription whose prescription’s most recent start date is equal to or greater than 3 months.</t>
  </si>
  <si>
    <t xml:space="preserve">Your Population of focus is 150 patients, </t>
  </si>
  <si>
    <t xml:space="preserve">90 have an active prescription and out of the 90 patients, </t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</si>
  <si>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  <scheme val="minor"/>
      </rPr>
      <t xml:space="preserve">30 patients started OAT 6 months ago,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</si>
  <si>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  <scheme val="minor"/>
      </rPr>
      <t xml:space="preserve">20 started OAT 4 months ago,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</si>
  <si>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  <scheme val="minor"/>
      </rPr>
      <t xml:space="preserve">15 started OAT 3 months ago,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</si>
  <si>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  <scheme val="minor"/>
      </rPr>
      <t xml:space="preserve">10 started OAT 2 months ago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</si>
  <si>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Calibri"/>
        <family val="2"/>
        <scheme val="minor"/>
      </rPr>
      <t>15 patients started OAT 1 month ago.</t>
    </r>
  </si>
  <si>
    <r>
      <t>A)</t>
    </r>
    <r>
      <rPr>
        <b/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Calibri"/>
        <family val="2"/>
        <scheme val="minor"/>
      </rPr>
      <t>Identify the patients with an active prescription with a most recent start date that is equal to or greater than 3 months.</t>
    </r>
  </si>
  <si>
    <t xml:space="preserve">In this example, it is 30+20+15 = 65 patients </t>
  </si>
  <si>
    <t>Even though all 90 patients have an active prescription, to calculate retention, only 65 patients are eligible.</t>
  </si>
  <si>
    <r>
      <t>B)</t>
    </r>
    <r>
      <rPr>
        <b/>
        <sz val="7"/>
        <color rgb="FF000000"/>
        <rFont val="Times New Roman"/>
        <family val="1"/>
      </rPr>
      <t xml:space="preserve">    </t>
    </r>
    <r>
      <rPr>
        <sz val="12"/>
        <color rgb="FF000000"/>
        <rFont val="Calibri"/>
        <family val="2"/>
        <scheme val="minor"/>
      </rPr>
      <t>Now Identify how many patients out of the 65 have been on OAT for an uninterrupted period of 3 months or greater.</t>
    </r>
  </si>
  <si>
    <t xml:space="preserve">To calculate the percentage of patients retained on OAT for 3 months or greater you can use the following formula: </t>
  </si>
  <si>
    <t>% Retention on OAT 3 months or greater =</t>
  </si>
  <si>
    <r>
      <t>Number of patients on OAT for an uninterrupted period of 3 months or greater</t>
    </r>
    <r>
      <rPr>
        <b/>
        <sz val="12"/>
        <color rgb="FF000000"/>
        <rFont val="Calibri"/>
        <family val="2"/>
        <scheme val="minor"/>
      </rPr>
      <t xml:space="preserve">     </t>
    </r>
    <r>
      <rPr>
        <b/>
        <sz val="12"/>
        <color rgb="FF000000"/>
        <rFont val="Symbol"/>
        <charset val="2"/>
      </rPr>
      <t>C</t>
    </r>
    <r>
      <rPr>
        <b/>
        <sz val="12"/>
        <color rgb="FF000000"/>
        <rFont val="Calibri"/>
        <family val="2"/>
        <scheme val="minor"/>
      </rPr>
      <t xml:space="preserve"> 100</t>
    </r>
  </si>
  <si>
    <r>
      <t xml:space="preserve">     </t>
    </r>
    <r>
      <rPr>
        <b/>
        <sz val="11"/>
        <color rgb="FF000000"/>
        <rFont val="Calibri"/>
        <family val="2"/>
        <scheme val="minor"/>
      </rPr>
      <t>Number of patients with an active OAT prescription with a most recent start date &gt;=3 months</t>
    </r>
  </si>
  <si>
    <t>* Once you input the number of clients retained on OAT =&gt;3months, the percentage will be calculated in this sheet.</t>
  </si>
  <si>
    <t>Number of clients retained on OAT =&gt;3months</t>
  </si>
  <si>
    <r>
      <t xml:space="preserve">     </t>
    </r>
    <r>
      <rPr>
        <b/>
        <sz val="11"/>
        <color rgb="FF000000"/>
        <rFont val="Calibri"/>
        <family val="2"/>
        <scheme val="minor"/>
      </rPr>
      <t>Number of patients with an active OAT prescription with an Rx start date &gt;=3 months</t>
    </r>
  </si>
  <si>
    <t xml:space="preserve">Clients with an active prescription whose prescription’s  start date is equal to or greater than 3 months </t>
  </si>
  <si>
    <t>Provincial BOOST Collaborative Monthly Quantitative report</t>
  </si>
  <si>
    <t>If you check your POF list on February 28th, then you will count all the clients with an OAT Rx ending on February 28 or later as your "Active OAT Prescription"</t>
  </si>
  <si>
    <t xml:space="preserve">* You are expected to enter data in cells highlighted in Blue </t>
  </si>
  <si>
    <t>Un-interrupted means client did not go back to the starting OAT dose.</t>
  </si>
  <si>
    <t>To calculate this, we must have the Most Recent Start Date (MRSD) recorded for each client. The MRSD is your best estimate of when the client last started or restarted OAT.</t>
  </si>
  <si>
    <t>To find out how long the client has been retained on therapy, we find the difference between the date of the most recent visit and the MRSD.</t>
  </si>
  <si>
    <t>To calculate the percentage of patients retained on OAT for 3 months or greater you first need to identify your clients with an active prescription whose prescription’s start date is equal to or greater than 3 months.</t>
  </si>
  <si>
    <t>POF-Male</t>
  </si>
  <si>
    <t>POF by Gender</t>
  </si>
  <si>
    <t>POF-Female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</si>
</sst>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rgb="FF000000"/>
      <name val="Symbol"/>
      <charset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2"/>
      <color rgb="FF000000"/>
      <name val="Symbol"/>
      <charset val="2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17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indent="8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3" xfId="0" applyFont="1" applyFill="1" applyBorder="1" applyAlignment="1">
      <alignment vertical="center"/>
    </xf>
    <xf numFmtId="0" fontId="0" fillId="4" borderId="4" xfId="0" applyFill="1" applyBorder="1"/>
    <xf numFmtId="0" fontId="0" fillId="4" borderId="5" xfId="0" applyFill="1" applyBorder="1"/>
    <xf numFmtId="0" fontId="2" fillId="4" borderId="2" xfId="0" applyFont="1" applyFill="1" applyBorder="1" applyAlignment="1">
      <alignment vertical="center"/>
    </xf>
    <xf numFmtId="0" fontId="0" fillId="4" borderId="0" xfId="0" applyFill="1" applyBorder="1"/>
    <xf numFmtId="0" fontId="0" fillId="4" borderId="9" xfId="0" applyFill="1" applyBorder="1"/>
    <xf numFmtId="0" fontId="8" fillId="4" borderId="2" xfId="0" applyFont="1" applyFill="1" applyBorder="1" applyAlignment="1">
      <alignment horizontal="left" vertical="center" indent="4"/>
    </xf>
    <xf numFmtId="0" fontId="4" fillId="4" borderId="2" xfId="0" applyFont="1" applyFill="1" applyBorder="1" applyAlignment="1">
      <alignment horizontal="left" vertical="center" indent="4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Quantutative Report'!$C$18</c:f>
              <c:strCache>
                <c:ptCount val="1"/>
                <c:pt idx="0">
                  <c:v>POF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'Monthly Quantutative Report'!$B$19:$B$30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'Monthly Quantutative Report'!$C$19:$C$30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15-C547-AEAA-53E8066F1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79727"/>
        <c:axId val="27313247"/>
      </c:lineChart>
      <c:dateAx>
        <c:axId val="2727972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13247"/>
        <c:crosses val="autoZero"/>
        <c:auto val="1"/>
        <c:lblOffset val="100"/>
        <c:baseTimeUnit val="months"/>
      </c:dateAx>
      <c:valAx>
        <c:axId val="2731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79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Clients with an Active OAT Rx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Quantutative Report'!$C$50</c:f>
              <c:strCache>
                <c:ptCount val="1"/>
                <c:pt idx="0">
                  <c:v>Collaborative Goal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'Monthly Quantutative Report'!$B$51:$B$62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'Monthly Quantutative Report'!$C$51:$C$62</c:f>
              <c:numCache>
                <c:formatCode>General</c:formatCode>
                <c:ptCount val="12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3-A048-8705-B3C7DC5EC2D0}"/>
            </c:ext>
          </c:extLst>
        </c:ser>
        <c:ser>
          <c:idx val="1"/>
          <c:order val="1"/>
          <c:tx>
            <c:strRef>
              <c:f>'Monthly Quantutative Report'!$D$50</c:f>
              <c:strCache>
                <c:ptCount val="1"/>
                <c:pt idx="0">
                  <c:v>Percentage of Clients with an active OAT Rx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'Monthly Quantutative Report'!$B$51:$B$62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'Monthly Quantutative Report'!$D$51:$D$62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3-A048-8705-B3C7DC5EC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6244592"/>
        <c:axId val="1745964336"/>
      </c:lineChart>
      <c:dateAx>
        <c:axId val="1746244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5964336"/>
        <c:crosses val="autoZero"/>
        <c:auto val="1"/>
        <c:lblOffset val="100"/>
        <c:baseTimeUnit val="months"/>
      </c:dateAx>
      <c:valAx>
        <c:axId val="174596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24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Clients retained on OAT =&gt;3months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Quantutative Report'!$C$100</c:f>
              <c:strCache>
                <c:ptCount val="1"/>
                <c:pt idx="0">
                  <c:v>Collaborative Goal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'Monthly Quantutative Report'!$B$101:$B$112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'Monthly Quantutative Report'!$C$101:$C$112</c:f>
              <c:numCache>
                <c:formatCode>General</c:formatCode>
                <c:ptCount val="12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35-8B4E-B961-89F6A2BCE4A7}"/>
            </c:ext>
          </c:extLst>
        </c:ser>
        <c:ser>
          <c:idx val="1"/>
          <c:order val="1"/>
          <c:tx>
            <c:strRef>
              <c:f>'Monthly Quantutative Report'!$D$100</c:f>
              <c:strCache>
                <c:ptCount val="1"/>
                <c:pt idx="0">
                  <c:v>Percentage of Clients Retained on OAT =&gt;3months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'Monthly Quantutative Report'!$B$101:$B$112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'Monthly Quantutative Report'!$D$101:$D$112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35-8B4E-B961-89F6A2BCE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7333088"/>
        <c:axId val="1707845552"/>
      </c:lineChart>
      <c:dateAx>
        <c:axId val="1707333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845552"/>
        <c:crosses val="autoZero"/>
        <c:auto val="1"/>
        <c:lblOffset val="100"/>
        <c:baseTimeUnit val="months"/>
      </c:dateAx>
      <c:valAx>
        <c:axId val="170784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733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16</xdr:row>
      <xdr:rowOff>95250</xdr:rowOff>
    </xdr:from>
    <xdr:to>
      <xdr:col>13</xdr:col>
      <xdr:colOff>787400</xdr:colOff>
      <xdr:row>34</xdr:row>
      <xdr:rowOff>96520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C1CAC0-2FAA-A849-8F73-EDE3D243AD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</xdr:colOff>
      <xdr:row>49</xdr:row>
      <xdr:rowOff>6350</xdr:rowOff>
    </xdr:from>
    <xdr:to>
      <xdr:col>13</xdr:col>
      <xdr:colOff>165100</xdr:colOff>
      <xdr:row>62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D78970B-8638-DF42-8D25-47B5C616A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641350</xdr:colOff>
      <xdr:row>98</xdr:row>
      <xdr:rowOff>196850</xdr:rowOff>
    </xdr:from>
    <xdr:to>
      <xdr:col>13</xdr:col>
      <xdr:colOff>139700</xdr:colOff>
      <xdr:row>112</xdr:row>
      <xdr:rowOff>88900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201D60A-CF3B-A84D-90EB-7DD846B93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139700</xdr:colOff>
      <xdr:row>0</xdr:row>
      <xdr:rowOff>139701</xdr:rowOff>
    </xdr:from>
    <xdr:to>
      <xdr:col>2</xdr:col>
      <xdr:colOff>685800</xdr:colOff>
      <xdr:row>3</xdr:row>
      <xdr:rowOff>295393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BD7C28-58A6-C74E-AFCA-E0C43C38B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700" y="139701"/>
          <a:ext cx="3670300" cy="765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770A-4964-0B4F-8316-BA888129E140}">
  <dimension ref="A4:M115"/>
  <sheetViews>
    <sheetView tabSelected="1" topLeftCell="A5" workbookViewId="0">
      <selection activeCell="D20" sqref="D20"/>
    </sheetView>
  </sheetViews>
  <sheetFormatPr baseColWidth="10" defaultRowHeight="16"/>
  <cols>
    <col min="2" max="2" width="30.1640625" customWidth="1"/>
    <col min="3" max="3" width="12" customWidth="1"/>
    <col min="4" max="4" width="17.1640625" customWidth="1"/>
    <col min="5" max="5" width="19" customWidth="1"/>
    <col min="6" max="6" width="14.1640625" customWidth="1"/>
    <col min="9" max="9" width="12" customWidth="1"/>
  </cols>
  <sheetData>
    <row r="4" spans="2:13" ht="26">
      <c r="B4" s="38" t="s">
        <v>43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7" spans="2:13" ht="21">
      <c r="B7" s="39" t="s">
        <v>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9" spans="2:13">
      <c r="B9" s="8" t="s">
        <v>7</v>
      </c>
    </row>
    <row r="10" spans="2:13">
      <c r="B10" s="10" t="s">
        <v>8</v>
      </c>
    </row>
    <row r="11" spans="2:13">
      <c r="B11" s="10" t="s">
        <v>9</v>
      </c>
    </row>
    <row r="12" spans="2:13" ht="37" customHeight="1">
      <c r="B12" s="10" t="s">
        <v>10</v>
      </c>
    </row>
    <row r="13" spans="2:13" ht="38" customHeight="1" thickBot="1">
      <c r="B13" s="7" t="s">
        <v>11</v>
      </c>
    </row>
    <row r="14" spans="2:13">
      <c r="B14" s="31" t="s">
        <v>12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2:13" ht="17" thickBot="1">
      <c r="B15" s="34" t="s">
        <v>13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2:13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2:5">
      <c r="D17" s="47" t="s">
        <v>51</v>
      </c>
      <c r="E17" s="47"/>
    </row>
    <row r="18" spans="2:5">
      <c r="B18" s="1" t="s">
        <v>1</v>
      </c>
      <c r="C18" s="45" t="s">
        <v>0</v>
      </c>
      <c r="D18" s="48" t="s">
        <v>50</v>
      </c>
      <c r="E18" s="48" t="s">
        <v>52</v>
      </c>
    </row>
    <row r="19" spans="2:5" ht="16" customHeight="1">
      <c r="B19" s="2">
        <v>43466</v>
      </c>
      <c r="C19" s="46"/>
      <c r="D19" s="48"/>
      <c r="E19" s="48"/>
    </row>
    <row r="20" spans="2:5" ht="17" customHeight="1">
      <c r="B20" s="2">
        <v>43497</v>
      </c>
      <c r="C20" s="46"/>
      <c r="D20" s="48"/>
      <c r="E20" s="48"/>
    </row>
    <row r="21" spans="2:5">
      <c r="B21" s="2">
        <v>43525</v>
      </c>
      <c r="C21" s="46"/>
      <c r="D21" s="48"/>
      <c r="E21" s="48"/>
    </row>
    <row r="22" spans="2:5">
      <c r="B22" s="2">
        <v>43556</v>
      </c>
      <c r="C22" s="46"/>
      <c r="D22" s="48"/>
      <c r="E22" s="48"/>
    </row>
    <row r="23" spans="2:5">
      <c r="B23" s="2">
        <v>43586</v>
      </c>
      <c r="C23" s="46"/>
      <c r="D23" s="48"/>
      <c r="E23" s="48"/>
    </row>
    <row r="24" spans="2:5">
      <c r="B24" s="2">
        <v>43617</v>
      </c>
      <c r="C24" s="46"/>
      <c r="D24" s="48"/>
      <c r="E24" s="48"/>
    </row>
    <row r="25" spans="2:5">
      <c r="B25" s="2">
        <v>43647</v>
      </c>
      <c r="C25" s="46"/>
      <c r="D25" s="48"/>
      <c r="E25" s="48"/>
    </row>
    <row r="26" spans="2:5">
      <c r="B26" s="2">
        <v>43678</v>
      </c>
      <c r="C26" s="46"/>
      <c r="D26" s="48"/>
      <c r="E26" s="48"/>
    </row>
    <row r="27" spans="2:5">
      <c r="B27" s="2">
        <v>43709</v>
      </c>
      <c r="C27" s="46"/>
      <c r="D27" s="48"/>
      <c r="E27" s="48"/>
    </row>
    <row r="28" spans="2:5">
      <c r="B28" s="2">
        <v>43739</v>
      </c>
      <c r="C28" s="46"/>
      <c r="D28" s="48"/>
      <c r="E28" s="48"/>
    </row>
    <row r="29" spans="2:5">
      <c r="B29" s="2">
        <v>43770</v>
      </c>
      <c r="C29" s="46"/>
      <c r="D29" s="48"/>
      <c r="E29" s="48"/>
    </row>
    <row r="30" spans="2:5">
      <c r="B30" s="2">
        <v>43800</v>
      </c>
      <c r="C30" s="46"/>
      <c r="D30" s="48"/>
      <c r="E30" s="48"/>
    </row>
    <row r="32" spans="2:5">
      <c r="B32" s="37" t="s">
        <v>45</v>
      </c>
      <c r="C32" s="37"/>
    </row>
    <row r="33" spans="1:13">
      <c r="B33" s="37"/>
      <c r="C33" s="37"/>
    </row>
    <row r="37" spans="1:13" ht="19">
      <c r="B37" s="40" t="s">
        <v>14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9" spans="1:13">
      <c r="B39" s="7" t="s">
        <v>15</v>
      </c>
    </row>
    <row r="40" spans="1:13" ht="17" thickBot="1"/>
    <row r="41" spans="1:13">
      <c r="B41" s="31" t="s">
        <v>12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7" thickBot="1">
      <c r="B42" s="34" t="s">
        <v>44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</row>
    <row r="43" spans="1:13" s="24" customForma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>
      <c r="B44" s="8" t="s">
        <v>16</v>
      </c>
    </row>
    <row r="45" spans="1:13">
      <c r="A45" s="41" t="s">
        <v>17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3">
      <c r="C46" s="12" t="s">
        <v>18</v>
      </c>
    </row>
    <row r="48" spans="1:13">
      <c r="B48" s="9" t="s">
        <v>19</v>
      </c>
    </row>
    <row r="50" spans="2:5" ht="51">
      <c r="B50" s="1" t="s">
        <v>1</v>
      </c>
      <c r="C50" s="5" t="s">
        <v>4</v>
      </c>
      <c r="D50" s="6" t="s">
        <v>3</v>
      </c>
      <c r="E50" s="30" t="s">
        <v>2</v>
      </c>
    </row>
    <row r="51" spans="2:5">
      <c r="B51" s="2">
        <v>43466</v>
      </c>
      <c r="C51" s="3">
        <v>95</v>
      </c>
      <c r="D51" s="4" t="e">
        <f t="shared" ref="D51:D62" si="0">(E51/C19)*100</f>
        <v>#DIV/0!</v>
      </c>
      <c r="E51" s="27"/>
    </row>
    <row r="52" spans="2:5">
      <c r="B52" s="2">
        <v>43497</v>
      </c>
      <c r="C52" s="3">
        <v>95</v>
      </c>
      <c r="D52" s="4" t="e">
        <f t="shared" si="0"/>
        <v>#DIV/0!</v>
      </c>
      <c r="E52" s="27"/>
    </row>
    <row r="53" spans="2:5">
      <c r="B53" s="2">
        <v>43525</v>
      </c>
      <c r="C53" s="3">
        <v>95</v>
      </c>
      <c r="D53" s="4" t="e">
        <f t="shared" si="0"/>
        <v>#DIV/0!</v>
      </c>
      <c r="E53" s="27"/>
    </row>
    <row r="54" spans="2:5">
      <c r="B54" s="2">
        <v>43556</v>
      </c>
      <c r="C54" s="3">
        <v>95</v>
      </c>
      <c r="D54" s="4" t="e">
        <f t="shared" si="0"/>
        <v>#DIV/0!</v>
      </c>
      <c r="E54" s="27"/>
    </row>
    <row r="55" spans="2:5">
      <c r="B55" s="2">
        <v>43586</v>
      </c>
      <c r="C55" s="3">
        <v>95</v>
      </c>
      <c r="D55" s="4" t="e">
        <f t="shared" si="0"/>
        <v>#DIV/0!</v>
      </c>
      <c r="E55" s="27"/>
    </row>
    <row r="56" spans="2:5">
      <c r="B56" s="2">
        <v>43617</v>
      </c>
      <c r="C56" s="3">
        <v>95</v>
      </c>
      <c r="D56" s="4" t="e">
        <f t="shared" si="0"/>
        <v>#DIV/0!</v>
      </c>
      <c r="E56" s="27"/>
    </row>
    <row r="57" spans="2:5">
      <c r="B57" s="2">
        <v>43647</v>
      </c>
      <c r="C57" s="3">
        <v>95</v>
      </c>
      <c r="D57" s="4" t="e">
        <f t="shared" si="0"/>
        <v>#DIV/0!</v>
      </c>
      <c r="E57" s="26"/>
    </row>
    <row r="58" spans="2:5">
      <c r="B58" s="2">
        <v>43678</v>
      </c>
      <c r="C58" s="3">
        <v>95</v>
      </c>
      <c r="D58" s="4" t="e">
        <f t="shared" si="0"/>
        <v>#DIV/0!</v>
      </c>
      <c r="E58" s="26"/>
    </row>
    <row r="59" spans="2:5">
      <c r="B59" s="2">
        <v>43709</v>
      </c>
      <c r="C59" s="3">
        <v>95</v>
      </c>
      <c r="D59" s="4" t="e">
        <f t="shared" si="0"/>
        <v>#DIV/0!</v>
      </c>
      <c r="E59" s="26"/>
    </row>
    <row r="60" spans="2:5">
      <c r="B60" s="2">
        <v>43739</v>
      </c>
      <c r="C60" s="3">
        <v>95</v>
      </c>
      <c r="D60" s="4" t="e">
        <f t="shared" si="0"/>
        <v>#DIV/0!</v>
      </c>
      <c r="E60" s="26"/>
    </row>
    <row r="61" spans="2:5">
      <c r="B61" s="2">
        <v>43770</v>
      </c>
      <c r="C61" s="3">
        <v>95</v>
      </c>
      <c r="D61" s="4" t="e">
        <f t="shared" si="0"/>
        <v>#DIV/0!</v>
      </c>
      <c r="E61" s="26"/>
    </row>
    <row r="62" spans="2:5">
      <c r="B62" s="2">
        <v>43800</v>
      </c>
      <c r="C62" s="3">
        <v>95</v>
      </c>
      <c r="D62" s="4" t="e">
        <f t="shared" si="0"/>
        <v>#DIV/0!</v>
      </c>
      <c r="E62" s="26"/>
    </row>
    <row r="64" spans="2:5">
      <c r="B64" s="37" t="s">
        <v>45</v>
      </c>
      <c r="C64" s="37"/>
    </row>
    <row r="65" spans="2:13">
      <c r="B65" s="37"/>
      <c r="C65" s="37"/>
    </row>
    <row r="68" spans="2:13" ht="19">
      <c r="B68" s="42" t="s">
        <v>20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70" spans="2:13">
      <c r="B70" s="7" t="s">
        <v>21</v>
      </c>
    </row>
    <row r="71" spans="2:13">
      <c r="B71" s="7" t="s">
        <v>46</v>
      </c>
    </row>
    <row r="72" spans="2:13">
      <c r="B72" s="7" t="s">
        <v>47</v>
      </c>
    </row>
    <row r="73" spans="2:13">
      <c r="B73" s="7" t="s">
        <v>48</v>
      </c>
    </row>
    <row r="74" spans="2:13">
      <c r="B74" s="8" t="s">
        <v>22</v>
      </c>
    </row>
    <row r="75" spans="2:13">
      <c r="B75" s="8" t="s">
        <v>49</v>
      </c>
    </row>
    <row r="76" spans="2:13" ht="17" thickBot="1"/>
    <row r="77" spans="2:13">
      <c r="B77" s="13" t="s">
        <v>12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5"/>
    </row>
    <row r="78" spans="2:13"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8"/>
    </row>
    <row r="79" spans="2:13">
      <c r="B79" s="16" t="s">
        <v>24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8"/>
    </row>
    <row r="80" spans="2:13">
      <c r="B80" s="16" t="s">
        <v>25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8"/>
    </row>
    <row r="81" spans="1:13">
      <c r="B81" s="19" t="s">
        <v>26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8"/>
    </row>
    <row r="82" spans="1:13">
      <c r="B82" s="19" t="s">
        <v>27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8"/>
    </row>
    <row r="83" spans="1:13">
      <c r="B83" s="19" t="s">
        <v>28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8"/>
    </row>
    <row r="84" spans="1:13">
      <c r="B84" s="19" t="s">
        <v>29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8"/>
    </row>
    <row r="85" spans="1:13">
      <c r="B85" s="19" t="s">
        <v>30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8"/>
    </row>
    <row r="86" spans="1:13">
      <c r="B86" s="20" t="s">
        <v>31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8"/>
    </row>
    <row r="87" spans="1:13">
      <c r="B87" s="16" t="s">
        <v>32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8"/>
    </row>
    <row r="88" spans="1:13">
      <c r="B88" s="16" t="s">
        <v>33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8"/>
    </row>
    <row r="89" spans="1:13">
      <c r="B89" s="20" t="s">
        <v>34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8"/>
    </row>
    <row r="90" spans="1:13" ht="17" thickBot="1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</row>
    <row r="92" spans="1:13">
      <c r="B92" s="8" t="s">
        <v>35</v>
      </c>
    </row>
    <row r="93" spans="1:13">
      <c r="D93" s="11" t="s">
        <v>36</v>
      </c>
    </row>
    <row r="94" spans="1:13">
      <c r="A94" s="43" t="s">
        <v>37</v>
      </c>
      <c r="B94" s="43"/>
      <c r="C94" s="43"/>
      <c r="D94" s="43"/>
      <c r="E94" s="43"/>
      <c r="F94" s="43"/>
      <c r="G94" s="43"/>
      <c r="H94" s="43"/>
      <c r="I94" s="43"/>
      <c r="J94" s="43"/>
    </row>
    <row r="95" spans="1:13">
      <c r="B95" s="41" t="s">
        <v>41</v>
      </c>
      <c r="C95" s="41"/>
      <c r="D95" s="41"/>
      <c r="E95" s="41"/>
      <c r="F95" s="41"/>
      <c r="G95" s="41"/>
      <c r="H95" s="41"/>
    </row>
    <row r="97" spans="2:6">
      <c r="B97" s="9" t="s">
        <v>39</v>
      </c>
    </row>
    <row r="100" spans="2:6" ht="102">
      <c r="B100" s="1" t="s">
        <v>1</v>
      </c>
      <c r="C100" s="5" t="s">
        <v>4</v>
      </c>
      <c r="D100" s="6" t="s">
        <v>5</v>
      </c>
      <c r="E100" s="29" t="s">
        <v>42</v>
      </c>
      <c r="F100" s="30" t="s">
        <v>40</v>
      </c>
    </row>
    <row r="101" spans="2:6">
      <c r="B101" s="2">
        <v>43466</v>
      </c>
      <c r="C101" s="3">
        <v>95</v>
      </c>
      <c r="D101" s="4" t="e">
        <f>(F101/E101)*100</f>
        <v>#DIV/0!</v>
      </c>
      <c r="E101" s="28"/>
      <c r="F101" s="27"/>
    </row>
    <row r="102" spans="2:6">
      <c r="B102" s="2">
        <v>43497</v>
      </c>
      <c r="C102" s="3">
        <v>95</v>
      </c>
      <c r="D102" s="4" t="e">
        <f t="shared" ref="D102:D112" si="1">(F102/E102)*100</f>
        <v>#DIV/0!</v>
      </c>
      <c r="E102" s="28"/>
      <c r="F102" s="27"/>
    </row>
    <row r="103" spans="2:6">
      <c r="B103" s="2">
        <v>43525</v>
      </c>
      <c r="C103" s="3">
        <v>95</v>
      </c>
      <c r="D103" s="4" t="e">
        <f t="shared" si="1"/>
        <v>#DIV/0!</v>
      </c>
      <c r="E103" s="28"/>
      <c r="F103" s="27"/>
    </row>
    <row r="104" spans="2:6">
      <c r="B104" s="2">
        <v>43556</v>
      </c>
      <c r="C104" s="3">
        <v>95</v>
      </c>
      <c r="D104" s="4" t="e">
        <f t="shared" si="1"/>
        <v>#DIV/0!</v>
      </c>
      <c r="E104" s="28"/>
      <c r="F104" s="27"/>
    </row>
    <row r="105" spans="2:6">
      <c r="B105" s="2">
        <v>43586</v>
      </c>
      <c r="C105" s="3">
        <v>95</v>
      </c>
      <c r="D105" s="4" t="e">
        <f t="shared" si="1"/>
        <v>#DIV/0!</v>
      </c>
      <c r="E105" s="28"/>
      <c r="F105" s="27"/>
    </row>
    <row r="106" spans="2:6">
      <c r="B106" s="2">
        <v>43617</v>
      </c>
      <c r="C106" s="3">
        <v>95</v>
      </c>
      <c r="D106" s="4" t="e">
        <f t="shared" si="1"/>
        <v>#DIV/0!</v>
      </c>
      <c r="E106" s="28"/>
      <c r="F106" s="27"/>
    </row>
    <row r="107" spans="2:6">
      <c r="B107" s="2">
        <v>43647</v>
      </c>
      <c r="C107" s="3">
        <v>95</v>
      </c>
      <c r="D107" s="4" t="e">
        <f t="shared" si="1"/>
        <v>#DIV/0!</v>
      </c>
      <c r="E107" s="28"/>
      <c r="F107" s="26"/>
    </row>
    <row r="108" spans="2:6">
      <c r="B108" s="2">
        <v>43678</v>
      </c>
      <c r="C108" s="3">
        <v>95</v>
      </c>
      <c r="D108" s="4" t="e">
        <f t="shared" si="1"/>
        <v>#DIV/0!</v>
      </c>
      <c r="E108" s="28"/>
      <c r="F108" s="26"/>
    </row>
    <row r="109" spans="2:6">
      <c r="B109" s="2">
        <v>43709</v>
      </c>
      <c r="C109" s="3">
        <v>95</v>
      </c>
      <c r="D109" s="4" t="e">
        <f t="shared" si="1"/>
        <v>#DIV/0!</v>
      </c>
      <c r="E109" s="28"/>
      <c r="F109" s="26"/>
    </row>
    <row r="110" spans="2:6">
      <c r="B110" s="2">
        <v>43739</v>
      </c>
      <c r="C110" s="3">
        <v>95</v>
      </c>
      <c r="D110" s="4" t="e">
        <f t="shared" si="1"/>
        <v>#DIV/0!</v>
      </c>
      <c r="E110" s="28"/>
      <c r="F110" s="26"/>
    </row>
    <row r="111" spans="2:6">
      <c r="B111" s="2">
        <v>43770</v>
      </c>
      <c r="C111" s="3">
        <v>95</v>
      </c>
      <c r="D111" s="4" t="e">
        <f t="shared" si="1"/>
        <v>#DIV/0!</v>
      </c>
      <c r="E111" s="28"/>
      <c r="F111" s="26"/>
    </row>
    <row r="112" spans="2:6">
      <c r="B112" s="2">
        <v>43800</v>
      </c>
      <c r="C112" s="3">
        <v>95</v>
      </c>
      <c r="D112" s="4" t="e">
        <f t="shared" si="1"/>
        <v>#DIV/0!</v>
      </c>
      <c r="E112" s="28"/>
      <c r="F112" s="26"/>
    </row>
    <row r="114" spans="2:3">
      <c r="B114" s="37" t="s">
        <v>45</v>
      </c>
      <c r="C114" s="37"/>
    </row>
    <row r="115" spans="2:3">
      <c r="B115" s="37"/>
      <c r="C115" s="37"/>
    </row>
  </sheetData>
  <mergeCells count="15">
    <mergeCell ref="B114:C115"/>
    <mergeCell ref="A45:L45"/>
    <mergeCell ref="B68:M68"/>
    <mergeCell ref="A94:J94"/>
    <mergeCell ref="B95:H95"/>
    <mergeCell ref="B41:M41"/>
    <mergeCell ref="B42:M42"/>
    <mergeCell ref="B32:C33"/>
    <mergeCell ref="B64:C65"/>
    <mergeCell ref="B4:M4"/>
    <mergeCell ref="B7:M7"/>
    <mergeCell ref="B14:M14"/>
    <mergeCell ref="B15:M15"/>
    <mergeCell ref="B37:M37"/>
    <mergeCell ref="D17:E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2900-4339-4A4E-A37F-A104ECB9D08F}">
  <dimension ref="A8:M58"/>
  <sheetViews>
    <sheetView topLeftCell="A20" workbookViewId="0">
      <selection activeCell="R41" sqref="R41"/>
    </sheetView>
  </sheetViews>
  <sheetFormatPr baseColWidth="10" defaultRowHeight="16"/>
  <sheetData>
    <row r="8" spans="2:13" ht="21">
      <c r="B8" s="39" t="s">
        <v>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>
      <c r="B10" s="8" t="s">
        <v>7</v>
      </c>
    </row>
    <row r="11" spans="2:13">
      <c r="B11" s="10" t="s">
        <v>8</v>
      </c>
    </row>
    <row r="12" spans="2:13">
      <c r="B12" s="10" t="s">
        <v>9</v>
      </c>
    </row>
    <row r="13" spans="2:13">
      <c r="B13" s="10" t="s">
        <v>10</v>
      </c>
    </row>
    <row r="14" spans="2:13">
      <c r="B14" s="7" t="s">
        <v>11</v>
      </c>
    </row>
    <row r="15" spans="2:13" ht="17" thickBot="1"/>
    <row r="16" spans="2:13" ht="17" customHeight="1">
      <c r="B16" s="31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41" customHeight="1" thickBot="1">
      <c r="B17" s="34" t="s">
        <v>13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21" spans="1:13" ht="19">
      <c r="B21" s="40" t="s">
        <v>14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3" spans="1:13">
      <c r="B23" s="7" t="s">
        <v>15</v>
      </c>
    </row>
    <row r="24" spans="1:13">
      <c r="B24" s="8" t="s">
        <v>16</v>
      </c>
    </row>
    <row r="25" spans="1:13">
      <c r="A25" s="41" t="s">
        <v>17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3">
      <c r="C26" s="12" t="s">
        <v>18</v>
      </c>
    </row>
    <row r="28" spans="1:13">
      <c r="B28" s="9" t="s">
        <v>19</v>
      </c>
    </row>
    <row r="32" spans="1:13" ht="19">
      <c r="B32" s="42" t="s">
        <v>20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4" spans="2:13">
      <c r="B34" s="7" t="s">
        <v>21</v>
      </c>
    </row>
    <row r="35" spans="2:13">
      <c r="B35" s="8" t="s">
        <v>22</v>
      </c>
    </row>
    <row r="36" spans="2:13">
      <c r="B36" s="8" t="s">
        <v>23</v>
      </c>
    </row>
    <row r="37" spans="2:13" ht="17" thickBot="1"/>
    <row r="38" spans="2:13">
      <c r="B38" s="13" t="s">
        <v>12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2:13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</row>
    <row r="40" spans="2:13">
      <c r="B40" s="16" t="s">
        <v>24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</row>
    <row r="41" spans="2:13">
      <c r="B41" s="16" t="s">
        <v>25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</row>
    <row r="42" spans="2:13">
      <c r="B42" s="19" t="s">
        <v>26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</row>
    <row r="43" spans="2:13">
      <c r="B43" s="19" t="s">
        <v>27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2:13">
      <c r="B44" s="19" t="s">
        <v>28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2:13">
      <c r="B45" s="19" t="s">
        <v>29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</row>
    <row r="46" spans="2:13">
      <c r="B46" s="19" t="s">
        <v>30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</row>
    <row r="47" spans="2:13">
      <c r="B47" s="20" t="s">
        <v>31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2:13">
      <c r="B48" s="16" t="s">
        <v>32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>
      <c r="B49" s="16" t="s">
        <v>33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</row>
    <row r="50" spans="1:13">
      <c r="B50" s="20" t="s">
        <v>34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</row>
    <row r="51" spans="1:13" ht="17" thickBo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3"/>
    </row>
    <row r="53" spans="1:13">
      <c r="B53" s="8" t="s">
        <v>35</v>
      </c>
    </row>
    <row r="54" spans="1:13">
      <c r="D54" s="11" t="s">
        <v>36</v>
      </c>
    </row>
    <row r="55" spans="1:13">
      <c r="A55" s="43" t="s">
        <v>37</v>
      </c>
      <c r="B55" s="43"/>
      <c r="C55" s="43"/>
      <c r="D55" s="43"/>
      <c r="E55" s="43"/>
      <c r="F55" s="43"/>
      <c r="G55" s="43"/>
      <c r="H55" s="43"/>
      <c r="I55" s="43"/>
      <c r="J55" s="43"/>
    </row>
    <row r="56" spans="1:13">
      <c r="B56" s="41" t="s">
        <v>38</v>
      </c>
      <c r="C56" s="41"/>
      <c r="D56" s="41"/>
      <c r="E56" s="41"/>
      <c r="F56" s="41"/>
      <c r="G56" s="41"/>
      <c r="H56" s="41"/>
    </row>
    <row r="58" spans="1:13">
      <c r="B58" s="9" t="s">
        <v>39</v>
      </c>
    </row>
  </sheetData>
  <mergeCells count="8">
    <mergeCell ref="B8:M8"/>
    <mergeCell ref="B21:M21"/>
    <mergeCell ref="B32:M32"/>
    <mergeCell ref="A55:J55"/>
    <mergeCell ref="B56:H56"/>
    <mergeCell ref="B16:M16"/>
    <mergeCell ref="B17:M17"/>
    <mergeCell ref="A25:L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Quantutative Report</vt:lpstr>
      <vt:lpstr>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 Garelnabi</dc:creator>
  <cp:lastModifiedBy>Rana Garelnabi</cp:lastModifiedBy>
  <dcterms:created xsi:type="dcterms:W3CDTF">2019-02-15T23:43:30Z</dcterms:created>
  <dcterms:modified xsi:type="dcterms:W3CDTF">2019-03-20T22:23:45Z</dcterms:modified>
</cp:coreProperties>
</file>